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pa de Cotação" sheetId="1" r:id="rId1"/>
    <sheet name="Como usa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10.83203125" customWidth="1"/>
    <col min="2" max="2" width="20.83203125" customWidth="1"/>
    <col min="3" max="3" width="14.83203125" customWidth="1"/>
    <col min="4" max="4" width="14.83203125" customWidth="1"/>
    <col min="5" max="5" width="14.83203125" customWidth="1"/>
    <col min="6" max="6" width="12.83203125" customWidth="1"/>
    <col min="7" max="7" width="13.83203125" customWidth="1"/>
    <col min="8" max="8" width="15.83203125" customWidth="1"/>
    <col min="9" max="9" width="14.83203125" customWidth="1"/>
    <col min="10" max="10" width="16.83203125" customWidth="1"/>
  </cols>
  <sheetData>
    <row r="1">
      <c r="A1" t="str">
        <v>SKU</v>
      </c>
      <c r="B1" t="str">
        <v>Item</v>
      </c>
      <c r="C1" t="str">
        <v>Fornecedor A</v>
      </c>
      <c r="D1" t="str">
        <v>Fornecedor B</v>
      </c>
      <c r="E1" t="str">
        <v>Fornecedor C</v>
      </c>
      <c r="F1" t="str">
        <v>Quantidade</v>
      </c>
      <c r="G1" t="str">
        <v>Menor Preço</v>
      </c>
      <c r="H1" t="str">
        <v>Melhor Fornecedor</v>
      </c>
      <c r="I1" t="str">
        <v>Total por Item</v>
      </c>
      <c r="J1" t="str">
        <v>Economia Potencial</v>
      </c>
    </row>
    <row r="2">
      <c r="A2" t="str">
        <v>SKU-100</v>
      </c>
      <c r="B2" t="str">
        <v>Peça, 10mm</v>
      </c>
      <c r="C2">
        <v>10</v>
      </c>
      <c r="D2">
        <v>9.2</v>
      </c>
      <c r="E2">
        <v>9.8</v>
      </c>
      <c r="F2">
        <v>500</v>
      </c>
      <c r="G2">
        <f>MIN(C2:E2)</f>
        <v>9.2</v>
      </c>
      <c r="H2" t="str">
        <f>INDEX($C$1:$E$1, MATCH(G2, C2:E2, 0))</f>
        <v>Fornecedor B</v>
      </c>
      <c r="I2">
        <f>IF(G2="","",G2*F2)</f>
        <v>4600</v>
      </c>
      <c r="J2">
        <f>IF(G2="","",(MAX(C2:E2)-G2)*F2)</f>
        <v>400.00000000000034</v>
      </c>
    </row>
    <row r="3">
      <c r="A3" t="str">
        <v>SKU-200</v>
      </c>
      <c r="B3" t="str">
        <v>Suporte, aço</v>
      </c>
      <c r="C3">
        <v>4.5</v>
      </c>
      <c r="D3">
        <v>4.5</v>
      </c>
      <c r="E3">
        <v>4.6</v>
      </c>
      <c r="F3">
        <v>1200</v>
      </c>
      <c r="G3">
        <f>MIN(C3:E3)</f>
        <v>4.5</v>
      </c>
      <c r="H3" t="str">
        <f>INDEX($C$1:$E$1, MATCH(G3, C3:E3, 0))</f>
        <v>Fornecedor A</v>
      </c>
      <c r="I3">
        <f>IF(G3="","",G3*F3)</f>
        <v>5400</v>
      </c>
      <c r="J3">
        <f>IF(G3="","",(MAX(C3:E3)-G3)*F3)</f>
        <v>119.99999999999957</v>
      </c>
    </row>
    <row r="4">
      <c r="A4" t="str">
        <v>SKU-300</v>
      </c>
      <c r="B4" t="str">
        <v>Vedação, borracha</v>
      </c>
      <c r="D4">
        <v>18</v>
      </c>
      <c r="E4">
        <v>17.5</v>
      </c>
      <c r="F4">
        <v>150</v>
      </c>
      <c r="G4">
        <f>MIN(C4:E4)</f>
        <v>17.5</v>
      </c>
      <c r="H4" t="str">
        <f>INDEX($C$1:$E$1, MATCH(G4, C4:E4, 0))</f>
        <v>Fornecedor C</v>
      </c>
      <c r="I4">
        <f>IF(G4="","",G4*F4)</f>
        <v>2625</v>
      </c>
      <c r="J4">
        <f>IF(G4="","",(MAX(C4:E4)-G4)*F4)</f>
        <v>75</v>
      </c>
    </row>
    <row r="5">
      <c r="A5" t="str">
        <v>SKU-400</v>
      </c>
      <c r="B5" t="str">
        <v>Parafuso, M6</v>
      </c>
      <c r="C5">
        <v>6</v>
      </c>
      <c r="F5">
        <v>3000</v>
      </c>
      <c r="G5">
        <f>MIN(C5:E5)</f>
        <v>6</v>
      </c>
      <c r="H5" t="str">
        <f>INDEX($C$1:$E$1, MATCH(G5, C5:E5, 0))</f>
        <v>Fornecedor A</v>
      </c>
      <c r="I5">
        <f>IF(G5="","",G5*F5)</f>
        <v>18000</v>
      </c>
      <c r="J5">
        <f>IF(G5="","",(MAX(C5:E5)-G5)*F5)</f>
        <v>0</v>
      </c>
    </row>
    <row r="6">
      <c r="A6" t="str">
        <v>SKU-500</v>
      </c>
      <c r="B6" t="str">
        <v>Painel, alumínio</v>
      </c>
      <c r="C6">
        <v>42</v>
      </c>
      <c r="D6">
        <v>39.75</v>
      </c>
      <c r="E6">
        <v>41.1</v>
      </c>
      <c r="F6">
        <v>80</v>
      </c>
      <c r="G6">
        <f>MIN(C6:E6)</f>
        <v>39.75</v>
      </c>
      <c r="H6" t="str">
        <f>INDEX($C$1:$E$1, MATCH(G6, C6:E6, 0))</f>
        <v>Fornecedor B</v>
      </c>
      <c r="I6">
        <f>IF(G6="","",G6*F6)</f>
        <v>3180</v>
      </c>
      <c r="J6">
        <f>IF(G6="","",(MAX(C6:E6)-G6)*F6)</f>
        <v>180</v>
      </c>
    </row>
    <row r="8">
      <c r="B8" t="str">
        <v>Total da cotação (menor preço por item)</v>
      </c>
      <c r="I8">
        <f>SUM(I2:I6)</f>
        <v>33805</v>
      </c>
    </row>
    <row r="9">
      <c r="B9" t="str">
        <v>Economia potencial total</v>
      </c>
      <c r="J9">
        <f>SUM(J2:J6)</f>
        <v>774.9999999999999</v>
      </c>
    </row>
  </sheetData>
  <ignoredErrors>
    <ignoredError numberStoredAsText="1" sqref="A1:J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workbookViewId="0"/>
  </sheetViews>
  <cols>
    <col min="1" max="1" width="95.83203125" customWidth="1"/>
  </cols>
  <sheetData>
    <row r="1">
      <c r="A1" t="str">
        <v>CostRift — Modelo de Mapa de Cotação de Fornecedores</v>
      </c>
    </row>
    <row r="3">
      <c r="A3" t="str">
        <v>Como usar este modelo</v>
      </c>
    </row>
    <row r="4">
      <c r="A4" t="str">
        <v>1. Substitua as 5 linhas de exemplo pelos seus próprios itens. Uma linha por item.</v>
      </c>
    </row>
    <row r="5">
      <c r="A5" t="str">
        <v>2. Informe o preço cotado por cada fornecedor nas colunas Fornecedor A/B/C. Deixe em branco se o fornecedor não cotou o item — não digite 0.</v>
      </c>
    </row>
    <row r="6">
      <c r="A6" t="str">
        <v>3. Informe a quantidade necessária de cada item.</v>
      </c>
    </row>
    <row r="7">
      <c r="A7" t="str">
        <v>4. As colunas Menor Preço, Melhor Fornecedor, Total por Item e Economia Potencial calculam automaticamente. Copie as fórmulas para linhas adicionais.</v>
      </c>
    </row>
    <row r="8">
      <c r="A8" t="str">
        <v>5. O Total da cotação soma o menor preço de cada item. A Economia Potencial compara o menor preço com o maior preço cotado para o mesmo item.</v>
      </c>
    </row>
    <row r="10">
      <c r="A10" t="str">
        <v>Um alerta sobre moeda e SKUs duplicados</v>
      </c>
    </row>
    <row r="11">
      <c r="A11" t="str">
        <v>Este modelo não converte moedas — informe todos os preços na mesma moeda, ou o 'menor preço' pode ficar errado sem aviso. Também não detecta SKUs duplicados: se o mesmo item aparecer em duas linhas, cada uma é calculada separadamente.</v>
      </c>
    </row>
    <row r="13">
      <c r="A13" t="str">
        <v>O que este modelo faz</v>
      </c>
    </row>
    <row r="14">
      <c r="A14" t="str">
        <v>- Compara até 3 fornecedores para a mesma lista de itens.</v>
      </c>
    </row>
    <row r="15">
      <c r="A15" t="str">
        <v>- Encontra o menor preço disponível por item e o total da cotação.</v>
      </c>
    </row>
    <row r="16">
      <c r="A16" t="str">
        <v>- Mostra a economia potencial de comparar em vez de escolher um fornecedor às cegas.</v>
      </c>
    </row>
    <row r="18">
      <c r="A18" t="str">
        <v>O que este modelo não faz</v>
      </c>
    </row>
    <row r="19">
      <c r="A19" t="str">
        <v>- Não pondera critérios como prazo de entrega ou qualidade — é só preço.</v>
      </c>
    </row>
    <row r="20">
      <c r="A20" t="str">
        <v>- Não calcula custo total (frete, impostos, condições de pagamento).</v>
      </c>
    </row>
    <row r="21">
      <c r="A21" t="str">
        <v>- Não lida com mais de 3 fornecedores sem você adicionar colunas.</v>
      </c>
    </row>
    <row r="23">
      <c r="A23" t="str">
        <v>Quando isso ficar trabalhoso — mais fornecedores, mais itens, cotações recorrentes —</v>
      </c>
    </row>
    <row r="24">
      <c r="A24" t="str">
        <v>o CostRift compara os arquivos diretamente: https://costrift.com/pt-br/mapa-de-cotacao</v>
      </c>
    </row>
  </sheetData>
  <ignoredErrors>
    <ignoredError numberStoredAsText="1" sqref="A1:A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Mapa de Cotação</vt:lpstr>
      <vt:lpstr>Como usar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