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rgelijking" sheetId="1" r:id="rId1"/>
    <sheet name="Uitleg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cols>
    <col min="1" max="1" width="12.83203125" customWidth="1"/>
    <col min="2" max="2" width="32.83203125" customWidth="1"/>
    <col min="3" max="3" width="8.83203125" customWidth="1"/>
    <col min="4" max="4" width="14.83203125" customWidth="1"/>
    <col min="5" max="5" width="14.83203125" customWidth="1"/>
    <col min="6" max="6" width="12.83203125" customWidth="1"/>
    <col min="7" max="7" width="14.83203125" customWidth="1"/>
    <col min="8" max="8" width="14.83203125" customWidth="1"/>
    <col min="9" max="9" width="12.83203125" customWidth="1"/>
    <col min="10" max="10" width="12.83203125" customWidth="1"/>
    <col min="11" max="11" width="14.83203125" customWidth="1"/>
    <col min="12" max="12" width="18.83203125" customWidth="1"/>
    <col min="13" max="13" width="14.83203125" customWidth="1"/>
    <col min="14" max="14" width="34.83203125" customWidth="1"/>
  </cols>
  <sheetData>
    <row r="1">
      <c r="A1" t="str">
        <v>Artikelnummer</v>
      </c>
      <c r="B1" t="str">
        <v>Omschrijving</v>
      </c>
      <c r="C1" t="str">
        <v>Eenheid</v>
      </c>
      <c r="D1" t="str">
        <v>Oude Inkoopprijs</v>
      </c>
      <c r="E1" t="str">
        <v>Nieuwe Inkoopprijs</v>
      </c>
      <c r="F1" t="str">
        <v>Wijziging %</v>
      </c>
      <c r="G1" t="str">
        <v>Oude Verkoopprijs</v>
      </c>
      <c r="H1" t="str">
        <v>Nieuwe Verkoopprijs</v>
      </c>
      <c r="I1" t="str">
        <v>Oude Marge %</v>
      </c>
      <c r="J1" t="str">
        <v>Nieuwe Marge %</v>
      </c>
      <c r="K1" t="str">
        <v>Marge-impact (pp)</v>
      </c>
      <c r="L1" t="str">
        <v>Benodigde Verkoopprijs (gelijke marge)</v>
      </c>
      <c r="M1" t="str">
        <v>Status</v>
      </c>
      <c r="N1" t="str">
        <v>Opmerkingen</v>
      </c>
    </row>
    <row r="2">
      <c r="A2" t="str">
        <v>ART-1001</v>
      </c>
      <c r="B2" t="str">
        <v>Kantoorpapier A4 (doos van 5)</v>
      </c>
      <c r="C2" t="str">
        <v>Doos</v>
      </c>
      <c r="D2">
        <v>24.5</v>
      </c>
      <c r="E2">
        <v>26</v>
      </c>
      <c r="F2">
        <f>(E2-D2)/D2*100</f>
        <v>6.12</v>
      </c>
      <c r="G2">
        <v>34.95</v>
      </c>
      <c r="H2">
        <v>36.95</v>
      </c>
      <c r="I2">
        <f>(G2-D2)/G2*100</f>
        <v>29.9</v>
      </c>
      <c r="J2">
        <f>(H2-E2)/H2*100</f>
        <v>29.63</v>
      </c>
      <c r="K2">
        <f>J2-I2</f>
        <v>-0.27</v>
      </c>
      <c r="L2">
        <f>E2/(1-I2/100)</f>
        <v>37.09</v>
      </c>
      <c r="M2" t="str">
        <f>IF(ISBLANK(D2),"Nieuw artikel",IF(ISBLANK(E2),"Verwijderd",IF(OR(ISBLANK(G2),ISBLANK(H2)),"Controle nodig",IF(E2&gt;D2,"Prijsstijging",IF(E2&lt;D2,"Prijsdaling","Ongewijzigd")))))</f>
        <v>Prijsstijging</v>
      </c>
    </row>
    <row r="3">
      <c r="A3" t="str">
        <v>ART-1002</v>
      </c>
      <c r="B3" t="str">
        <v>Nietjes 24/6 (doos)</v>
      </c>
      <c r="C3" t="str">
        <v>Doos</v>
      </c>
      <c r="D3">
        <v>3.2</v>
      </c>
      <c r="E3">
        <v>3.45</v>
      </c>
      <c r="F3">
        <f>(E3-D3)/D3*100</f>
        <v>7.81</v>
      </c>
      <c r="G3">
        <v>5.5</v>
      </c>
      <c r="H3">
        <v>5.85</v>
      </c>
      <c r="I3">
        <f>(G3-D3)/G3*100</f>
        <v>41.82</v>
      </c>
      <c r="J3">
        <f>(H3-E3)/H3*100</f>
        <v>41.03</v>
      </c>
      <c r="K3">
        <f>J3-I3</f>
        <v>-0.79</v>
      </c>
      <c r="L3">
        <f>E3/(1-I3/100)</f>
        <v>5.93</v>
      </c>
      <c r="M3" t="str">
        <f>IF(ISBLANK(D3),"Nieuw artikel",IF(ISBLANK(E3),"Verwijderd",IF(OR(ISBLANK(G3),ISBLANK(H3)),"Controle nodig",IF(E3&gt;D3,"Prijsstijging",IF(E3&lt;D3,"Prijsdaling","Ongewijzigd")))))</f>
        <v>Prijsstijging</v>
      </c>
    </row>
    <row r="4">
      <c r="A4" t="str">
        <v>ART-1003</v>
      </c>
      <c r="B4" t="str">
        <v>Balpennen blauw (doos van 50)</v>
      </c>
      <c r="C4" t="str">
        <v>Doos</v>
      </c>
      <c r="D4">
        <v>18</v>
      </c>
      <c r="E4">
        <v>18</v>
      </c>
      <c r="F4">
        <f>(E4-D4)/D4*100</f>
        <v>0</v>
      </c>
      <c r="G4">
        <v>29.95</v>
      </c>
      <c r="H4">
        <v>29.95</v>
      </c>
      <c r="I4">
        <f>(G4-D4)/G4*100</f>
        <v>39.9</v>
      </c>
      <c r="J4">
        <f>(H4-E4)/H4*100</f>
        <v>39.9</v>
      </c>
      <c r="K4">
        <f>J4-I4</f>
        <v>0</v>
      </c>
      <c r="L4">
        <f>E4/(1-I4/100)</f>
        <v>29.95</v>
      </c>
      <c r="M4" t="str">
        <f>IF(ISBLANK(D4),"Nieuw artikel",IF(ISBLANK(E4),"Verwijderd",IF(OR(ISBLANK(G4),ISBLANK(H4)),"Controle nodig",IF(E4&gt;D4,"Prijsstijging",IF(E4&lt;D4,"Prijsdaling","Ongewijzigd")))))</f>
        <v>Ongewijzigd</v>
      </c>
    </row>
    <row r="5">
      <c r="A5" t="str">
        <v>ART-1004</v>
      </c>
      <c r="B5" t="str">
        <v>Ordners A4 7cm</v>
      </c>
      <c r="C5" t="str">
        <v>Stuk</v>
      </c>
      <c r="D5">
        <v>2.95</v>
      </c>
      <c r="E5">
        <v>2.7</v>
      </c>
      <c r="F5">
        <f>(E5-D5)/D5*100</f>
        <v>-8.47</v>
      </c>
      <c r="G5">
        <v>5.25</v>
      </c>
      <c r="H5">
        <v>4.95</v>
      </c>
      <c r="I5">
        <f>(G5-D5)/G5*100</f>
        <v>43.81</v>
      </c>
      <c r="J5">
        <f>(H5-E5)/H5*100</f>
        <v>45.45</v>
      </c>
      <c r="K5">
        <f>J5-I5</f>
        <v>1.64</v>
      </c>
      <c r="L5">
        <f>E5/(1-I5/100)</f>
        <v>4.81</v>
      </c>
      <c r="M5" t="str">
        <f>IF(ISBLANK(D5),"Nieuw artikel",IF(ISBLANK(E5),"Verwijderd",IF(OR(ISBLANK(G5),ISBLANK(H5)),"Controle nodig",IF(E5&gt;D5,"Prijsstijging",IF(E5&lt;D5,"Prijsdaling","Ongewijzigd")))))</f>
        <v>Prijsdaling</v>
      </c>
      <c r="N5" t="str">
        <v>Leverancier verlaagde ook de adviesverkoopprijs</v>
      </c>
    </row>
    <row r="6">
      <c r="A6" t="str">
        <v>ART-1005</v>
      </c>
      <c r="B6" t="str">
        <v>Printerinkt zwart (HP-compatibel)</v>
      </c>
      <c r="C6" t="str">
        <v>Stuk</v>
      </c>
      <c r="D6">
        <v>42</v>
      </c>
      <c r="E6">
        <v>47.5</v>
      </c>
      <c r="F6">
        <f>(E6-D6)/D6*100</f>
        <v>13.1</v>
      </c>
      <c r="G6">
        <v>69.95</v>
      </c>
      <c r="H6">
        <v>76.95</v>
      </c>
      <c r="I6">
        <f>(G6-D6)/G6*100</f>
        <v>39.96</v>
      </c>
      <c r="J6">
        <f>(H6-E6)/H6*100</f>
        <v>38.27</v>
      </c>
      <c r="K6">
        <f>J6-I6</f>
        <v>-1.69</v>
      </c>
      <c r="L6">
        <f>E6/(1-I6/100)</f>
        <v>79.11</v>
      </c>
      <c r="M6" t="str">
        <f>IF(ISBLANK(D6),"Nieuw artikel",IF(ISBLANK(E6),"Verwijderd",IF(OR(ISBLANK(G6),ISBLANK(H6)),"Controle nodig",IF(E6&gt;D6,"Prijsstijging",IF(E6&lt;D6,"Prijsdaling","Ongewijzigd")))))</f>
        <v>Prijsstijging</v>
      </c>
    </row>
    <row r="7">
      <c r="A7" t="str">
        <v>ART-1006</v>
      </c>
      <c r="B7" t="str">
        <v>Enveloppen C4 (doos van 250)</v>
      </c>
      <c r="C7" t="str">
        <v>Doos</v>
      </c>
      <c r="D7">
        <v>15.8</v>
      </c>
      <c r="E7">
        <v>14.25</v>
      </c>
      <c r="F7">
        <f>(E7-D7)/D7*100</f>
        <v>-9.81</v>
      </c>
      <c r="G7">
        <v>24.95</v>
      </c>
      <c r="H7">
        <v>22.95</v>
      </c>
      <c r="I7">
        <f>(G7-D7)/G7*100</f>
        <v>36.67</v>
      </c>
      <c r="J7">
        <f>(H7-E7)/H7*100</f>
        <v>37.91</v>
      </c>
      <c r="K7">
        <f>J7-I7</f>
        <v>1.24</v>
      </c>
      <c r="L7">
        <f>E7/(1-I7/100)</f>
        <v>22.5</v>
      </c>
      <c r="M7" t="str">
        <f>IF(ISBLANK(D7),"Nieuw artikel",IF(ISBLANK(E7),"Verwijderd",IF(OR(ISBLANK(G7),ISBLANK(H7)),"Controle nodig",IF(E7&gt;D7,"Prijsstijging",IF(E7&lt;D7,"Prijsdaling","Ongewijzigd")))))</f>
        <v>Prijsdaling</v>
      </c>
    </row>
    <row r="8">
      <c r="A8" t="str">
        <v>ART-1007</v>
      </c>
      <c r="B8" t="str">
        <v>Whiteboard stiften (set van 4)</v>
      </c>
      <c r="C8" t="str">
        <v>Set</v>
      </c>
      <c r="D8">
        <v>9.6</v>
      </c>
      <c r="E8">
        <v>10.1</v>
      </c>
      <c r="F8">
        <f>(E8-D8)/D8*100</f>
        <v>5.21</v>
      </c>
      <c r="G8">
        <v>16.95</v>
      </c>
      <c r="H8">
        <v>17.95</v>
      </c>
      <c r="I8">
        <f>(G8-D8)/G8*100</f>
        <v>43.36</v>
      </c>
      <c r="J8">
        <f>(H8-E8)/H8*100</f>
        <v>43.73</v>
      </c>
      <c r="K8">
        <f>J8-I8</f>
        <v>0.37</v>
      </c>
      <c r="L8">
        <f>E8/(1-I8/100)</f>
        <v>17.83</v>
      </c>
      <c r="M8" t="str">
        <f>IF(ISBLANK(D8),"Nieuw artikel",IF(ISBLANK(E8),"Verwijderd",IF(OR(ISBLANK(G8),ISBLANK(H8)),"Controle nodig",IF(E8&gt;D8,"Prijsstijging",IF(E8&lt;D8,"Prijsdaling","Ongewijzigd")))))</f>
        <v>Prijsstijging</v>
      </c>
    </row>
    <row r="9">
      <c r="A9" t="str">
        <v>ART-1008</v>
      </c>
      <c r="B9" t="str">
        <v>Archiefdozen (per 10 stuks)</v>
      </c>
      <c r="C9" t="str">
        <v>Pak</v>
      </c>
      <c r="D9">
        <v>22</v>
      </c>
      <c r="E9">
        <v>19.5</v>
      </c>
      <c r="F9">
        <f>(E9-D9)/D9*100</f>
        <v>-11.36</v>
      </c>
      <c r="G9">
        <v>34.95</v>
      </c>
      <c r="H9">
        <v>31.95</v>
      </c>
      <c r="I9">
        <f>(G9-D9)/G9*100</f>
        <v>37.05</v>
      </c>
      <c r="J9">
        <f>(H9-E9)/H9*100</f>
        <v>38.97</v>
      </c>
      <c r="K9">
        <f>J9-I9</f>
        <v>1.92</v>
      </c>
      <c r="L9">
        <f>E9/(1-I9/100)</f>
        <v>30.98</v>
      </c>
      <c r="M9" t="str">
        <f>IF(ISBLANK(D9),"Nieuw artikel",IF(ISBLANK(E9),"Verwijderd",IF(OR(ISBLANK(G9),ISBLANK(H9)),"Controle nodig",IF(E9&gt;D9,"Prijsstijging",IF(E9&lt;D9,"Prijsdaling","Ongewijzigd")))))</f>
        <v>Prijsdaling</v>
      </c>
    </row>
    <row r="10">
      <c r="A10" t="str">
        <v>ART-1009</v>
      </c>
      <c r="B10" t="str">
        <v>USB-stick 32GB</v>
      </c>
      <c r="C10" t="str">
        <v>Stuk</v>
      </c>
      <c r="E10">
        <v>6.75</v>
      </c>
      <c r="H10">
        <v>11.95</v>
      </c>
      <c r="J10">
        <f>(H10-E10)/H10*100</f>
        <v>43.51</v>
      </c>
      <c r="M10" t="str">
        <f>IF(ISBLANK(D10),"Nieuw artikel",IF(ISBLANK(E10),"Verwijderd",IF(OR(ISBLANK(G10),ISBLANK(H10)),"Controle nodig",IF(E10&gt;D10,"Prijsstijging",IF(E10&lt;D10,"Prijsdaling","Ongewijzigd")))))</f>
        <v>Nieuw artikel</v>
      </c>
      <c r="N10" t="str">
        <v>Nieuw bij deze leverancier</v>
      </c>
    </row>
    <row r="11">
      <c r="A11" t="str">
        <v>ART-1010</v>
      </c>
      <c r="B11" t="str">
        <v>Rekenmachine basismodel</v>
      </c>
      <c r="C11" t="str">
        <v>Stuk</v>
      </c>
      <c r="D11">
        <v>11.4</v>
      </c>
      <c r="G11">
        <v>18.95</v>
      </c>
      <c r="I11">
        <f>(G11-D11)/G11*100</f>
        <v>39.84</v>
      </c>
      <c r="M11" t="str">
        <f>IF(ISBLANK(D11),"Nieuw artikel",IF(ISBLANK(E11),"Verwijderd",IF(OR(ISBLANK(G11),ISBLANK(H11)),"Controle nodig",IF(E11&gt;D11,"Prijsstijging",IF(E11&lt;D11,"Prijsdaling","Ongewijzigd")))))</f>
        <v>Verwijderd</v>
      </c>
      <c r="N11" t="str">
        <v>Niet langer in het assortiment van de leverancier</v>
      </c>
    </row>
    <row r="12">
      <c r="A12" t="str">
        <v>ART-1011</v>
      </c>
      <c r="B12" t="str">
        <v>Linialen 30cm (set van 10)</v>
      </c>
      <c r="C12" t="str">
        <v>Set</v>
      </c>
      <c r="D12">
        <v>4.2</v>
      </c>
      <c r="E12">
        <v>4.6</v>
      </c>
      <c r="F12">
        <f>(E12-D12)/D12*100</f>
        <v>9.52</v>
      </c>
      <c r="M12" t="str">
        <f>IF(ISBLANK(D12),"Nieuw artikel",IF(ISBLANK(E12),"Verwijderd",IF(OR(ISBLANK(G12),ISBLANK(H12)),"Controle nodig",IF(E12&gt;D12,"Prijsstijging",IF(E12&lt;D12,"Prijsdaling","Ongewijzigd")))))</f>
        <v>Controle nodig</v>
      </c>
      <c r="N12" t="str">
        <v>Verkoopprijs ontbreekt — marge kan niet worden berekend</v>
      </c>
    </row>
    <row r="13">
      <c r="A13" t="str">
        <v>ART-1012</v>
      </c>
      <c r="B13" t="str">
        <v>Paperclips groot (doos)</v>
      </c>
      <c r="C13" t="str">
        <v>Doos</v>
      </c>
      <c r="D13">
        <v>2.1</v>
      </c>
      <c r="E13">
        <v>2.35</v>
      </c>
      <c r="F13">
        <f>(E13-D13)/D13*100</f>
        <v>11.9</v>
      </c>
      <c r="G13">
        <v>3.95</v>
      </c>
      <c r="H13">
        <v>4.25</v>
      </c>
      <c r="I13">
        <f>(G13-D13)/G13*100</f>
        <v>46.84</v>
      </c>
      <c r="J13">
        <f>(H13-E13)/H13*100</f>
        <v>44.71</v>
      </c>
      <c r="K13">
        <f>J13-I13</f>
        <v>-2.13</v>
      </c>
      <c r="L13">
        <f>E13/(1-I13/100)</f>
        <v>4.42</v>
      </c>
      <c r="M13" t="str">
        <f>IF(ISBLANK(D13),"Nieuw artikel",IF(ISBLANK(E13),"Verwijderd",IF(OR(ISBLANK(G13),ISBLANK(H13)),"Controle nodig",IF(E13&gt;D13,"Prijsstijging",IF(E13&lt;D13,"Prijsdaling","Ongewijzigd")))))</f>
        <v>Prijsstijging</v>
      </c>
    </row>
  </sheetData>
  <ignoredErrors>
    <ignoredError numberStoredAsText="1" sqref="A1:N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cols>
    <col min="1" max="1" width="44.83203125" customWidth="1"/>
    <col min="2" max="2" width="70.83203125" customWidth="1"/>
  </cols>
  <sheetData>
    <row r="1">
      <c r="A1" t="str">
        <v>Leveranciersprijzen vergelijken — uitleg bij dit sjabloon</v>
      </c>
    </row>
    <row r="3">
      <c r="A3" t="str">
        <v>Kolommen</v>
      </c>
    </row>
    <row r="4">
      <c r="A4" t="str">
        <v>Artikelnummer</v>
      </c>
      <c r="B4" t="str">
        <v>Het identificerende nummer van het artikel bij deze leverancier.</v>
      </c>
    </row>
    <row r="5">
      <c r="A5" t="str">
        <v>Omschrijving</v>
      </c>
      <c r="B5" t="str">
        <v>Omschrijving van het artikel.</v>
      </c>
    </row>
    <row r="6">
      <c r="A6" t="str">
        <v>Eenheid</v>
      </c>
      <c r="B6" t="str">
        <v>De eenheid waarin het artikel wordt ingekocht (stuk, doos, set, pak).</v>
      </c>
    </row>
    <row r="7">
      <c r="A7" t="str">
        <v>Oude Inkoopprijs</v>
      </c>
      <c r="B7" t="str">
        <v>De inkoopprijs uit de vorige prijslijst. Leeg bij een nieuw artikel.</v>
      </c>
    </row>
    <row r="8">
      <c r="A8" t="str">
        <v>Nieuwe Inkoopprijs</v>
      </c>
      <c r="B8" t="str">
        <v>De inkoopprijs uit de nieuwe prijslijst. Leeg bij een verwijderd artikel.</v>
      </c>
    </row>
    <row r="9">
      <c r="A9" t="str">
        <v>Wijziging %</v>
      </c>
      <c r="B9" t="str">
        <v>(Nieuwe Inkoopprijs − Oude Inkoopprijs) ÷ Oude Inkoopprijs × 100. Leeg als een van beide prijzen ontbreekt.</v>
      </c>
    </row>
    <row r="10">
      <c r="A10" t="str">
        <v>Oude Verkoopprijs / Nieuwe Verkoopprijs</v>
      </c>
      <c r="B10" t="str">
        <v>Je eigen verkoopprijs, indien bekend. Niet verplicht in te vullen.</v>
      </c>
    </row>
    <row r="11">
      <c r="A11" t="str">
        <v>Oude Marge % / Nieuwe Marge %</v>
      </c>
      <c r="B11" t="str">
        <v>(Verkoopprijs − Inkoopprijs) ÷ Verkoopprijs × 100. Leeg als de verkoopprijs ontbreekt.</v>
      </c>
    </row>
    <row r="12">
      <c r="A12" t="str">
        <v>Marge-impact (pp)</v>
      </c>
      <c r="B12" t="str">
        <v>Nieuwe Marge % min Oude Marge %, in procentpunten.</v>
      </c>
    </row>
    <row r="13">
      <c r="A13" t="str">
        <v>Benodigde Verkoopprijs (gelijke marge)</v>
      </c>
      <c r="B13" t="str">
        <v>Nieuwe Inkoopprijs ÷ (1 − Oude Marge). De verkoopprijs die je oude margepercentage behoudt.</v>
      </c>
    </row>
    <row r="14">
      <c r="A14" t="str">
        <v>Status</v>
      </c>
      <c r="B14" t="str">
        <v>Prijsstijging, Prijsdaling, Ongewijzigd, Nieuw artikel, Verwijderd, of Controle nodig (verkoopprijs ontbreekt).</v>
      </c>
    </row>
    <row r="15">
      <c r="A15" t="str">
        <v>Opmerkingen</v>
      </c>
      <c r="B15" t="str">
        <v>Vrij veld voor eigen notities.</v>
      </c>
    </row>
    <row r="17">
      <c r="A17" t="str">
        <v>Hoe te gebruiken</v>
      </c>
    </row>
    <row r="18">
      <c r="A18" t="str">
        <v>1. Vervang de 12 voorbeeldregels door je eigen artikelen.</v>
      </c>
    </row>
    <row r="19">
      <c r="A19" t="str">
        <v>2. Vul per artikel de oude en nieuwe inkoopprijs in — laat een cel leeg (niet 0) als een artikel niet in een van beide lijsten voorkomt.</v>
      </c>
    </row>
    <row r="20">
      <c r="A20" t="str">
        <v>3. Vul optioneel je verkoopprijzen in om de margekolommen te activeren.</v>
      </c>
    </row>
    <row r="21">
      <c r="A21" t="str">
        <v>4. Kopieer de formules in kolom F en I t/m M naar nieuwe rijen.</v>
      </c>
    </row>
    <row r="23">
      <c r="A23" t="str">
        <v>Dit sjabloon doet NIET:</v>
      </c>
    </row>
    <row r="24">
      <c r="A24" t="str">
        <v>- Valuta automatisch converteren.</v>
      </c>
    </row>
    <row r="25">
      <c r="A25" t="str">
        <v>- Leverancierskwaliteit, levertijd of certificering beoordelen.</v>
      </c>
    </row>
    <row r="26">
      <c r="A26" t="str">
        <v>- Vrachtkosten of landed cost berekenen.</v>
      </c>
    </row>
    <row r="27">
      <c r="A27" t="str">
        <v>- Minimale orderhoeveelheden (MOQ) optimaliseren.</v>
      </c>
    </row>
    <row r="28">
      <c r="A28" t="str">
        <v>- Automatisch synchroniseren met een ERP-systeem of webshop.</v>
      </c>
    </row>
    <row r="29">
      <c r="A29" t="str">
        <v>- Een wettelijk verplicht of gecertificeerd document genereren.</v>
      </c>
    </row>
  </sheetData>
  <ignoredErrors>
    <ignoredError numberStoredAsText="1" sqref="A1:B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Vergelijking</vt:lpstr>
      <vt:lpstr>Uitleg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