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ngebotsvergleich" sheetId="1" r:id="rId1"/>
    <sheet name="Anleitung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0.83203125" customWidth="1"/>
    <col min="2" max="2" width="24.83203125" customWidth="1"/>
    <col min="3" max="3" width="14.83203125" customWidth="1"/>
    <col min="4" max="4" width="14.83203125" customWidth="1"/>
    <col min="5" max="5" width="14.83203125" customWidth="1"/>
    <col min="6" max="6" width="9.83203125" customWidth="1"/>
    <col min="7" max="7" width="15.83203125" customWidth="1"/>
    <col min="8" max="8" width="15.83203125" customWidth="1"/>
    <col min="9" max="9" width="15.83203125" customWidth="1"/>
    <col min="10" max="10" width="14.83203125" customWidth="1"/>
    <col min="11" max="11" width="17.83203125" customWidth="1"/>
    <col min="12" max="12" width="15.83203125" customWidth="1"/>
  </cols>
  <sheetData>
    <row r="1">
      <c r="A1" t="str">
        <v>SKU</v>
      </c>
      <c r="B1" t="str">
        <v>Artikel</v>
      </c>
      <c r="C1" t="str">
        <v>Lieferant A Preis</v>
      </c>
      <c r="D1" t="str">
        <v>Lieferant B Preis</v>
      </c>
      <c r="E1" t="str">
        <v>Lieferant C Preis</v>
      </c>
      <c r="F1" t="str">
        <v>Menge</v>
      </c>
      <c r="G1" t="str">
        <v>Lieferant A Summe</v>
      </c>
      <c r="H1" t="str">
        <v>Lieferant B Summe</v>
      </c>
      <c r="I1" t="str">
        <v>Lieferant C Summe</v>
      </c>
      <c r="J1" t="str">
        <v>Günstigster Preis</v>
      </c>
      <c r="K1" t="str">
        <v>Günstigster Lieferant</v>
      </c>
      <c r="L1" t="str">
        <v>Günstigste Summe</v>
      </c>
    </row>
    <row r="2">
      <c r="A2" t="str">
        <v>ART-100</v>
      </c>
      <c r="B2" t="str">
        <v>Sechskantschraube M8</v>
      </c>
      <c r="C2">
        <v>0.12</v>
      </c>
      <c r="D2">
        <v>0.11</v>
      </c>
      <c r="E2">
        <v>0.115</v>
      </c>
      <c r="F2">
        <v>5000</v>
      </c>
      <c r="G2" t="e">
        <f>IF(C2="","",C2*F2)</f>
      </c>
      <c r="H2" t="e">
        <f>IF(D2="","",D2*F2)</f>
      </c>
      <c r="I2" t="e">
        <f>IF(E2="","",E2*F2)</f>
      </c>
      <c r="J2" t="e">
        <f>MIN(C2:E2)</f>
      </c>
      <c r="K2">
        <f>SUBSTITUTE(INDEX($C$1:$E$1,MATCH(J2,C2:E2,0))," Preis","")</f>
      </c>
      <c r="L2" t="e">
        <f>IF(J2="","",J2*F2)</f>
      </c>
    </row>
    <row r="3">
      <c r="A3" t="str">
        <v>ART-200</v>
      </c>
      <c r="B3" t="str">
        <v>Kabelbinder 300mm</v>
      </c>
      <c r="C3">
        <v>0.08</v>
      </c>
      <c r="D3">
        <v>0.08</v>
      </c>
      <c r="E3">
        <v>0.085</v>
      </c>
      <c r="F3">
        <v>8000</v>
      </c>
      <c r="G3" t="e">
        <f>IF(C3="","",C3*F3)</f>
      </c>
      <c r="H3" t="e">
        <f>IF(D3="","",D3*F3)</f>
      </c>
      <c r="I3" t="e">
        <f>IF(E3="","",E3*F3)</f>
      </c>
      <c r="J3" t="e">
        <f>MIN(C3:E3)</f>
      </c>
      <c r="K3">
        <f>SUBSTITUTE(INDEX($C$1:$E$1,MATCH(J3,C3:E3,0))," Preis","")</f>
      </c>
      <c r="L3" t="e">
        <f>IF(J3="","",J3*F3)</f>
      </c>
    </row>
    <row r="4">
      <c r="A4" t="str">
        <v>ART-300</v>
      </c>
      <c r="B4" t="str">
        <v>Dichtungsring Gummi</v>
      </c>
      <c r="D4">
        <v>0.45</v>
      </c>
      <c r="E4">
        <v>0.42</v>
      </c>
      <c r="F4">
        <v>1200</v>
      </c>
      <c r="G4" t="e">
        <f>IF(C4="","",C4*F4)</f>
      </c>
      <c r="H4" t="e">
        <f>IF(D4="","",D4*F4)</f>
      </c>
      <c r="I4" t="e">
        <f>IF(E4="","",E4*F4)</f>
      </c>
      <c r="J4" t="e">
        <f>MIN(C4:E4)</f>
      </c>
      <c r="K4">
        <f>SUBSTITUTE(INDEX($C$1:$E$1,MATCH(J4,C4:E4,0))," Preis","")</f>
      </c>
      <c r="L4" t="e">
        <f>IF(J4="","",J4*F4)</f>
      </c>
    </row>
    <row r="5">
      <c r="A5" t="str">
        <v>ART-400</v>
      </c>
      <c r="B5" t="str">
        <v>Montagewinkel Stahl</v>
      </c>
      <c r="C5">
        <v>1.9</v>
      </c>
      <c r="F5">
        <v>600</v>
      </c>
      <c r="G5" t="e">
        <f>IF(C5="","",C5*F5)</f>
      </c>
      <c r="H5" t="e">
        <f>IF(D5="","",D5*F5)</f>
      </c>
      <c r="I5" t="e">
        <f>IF(E5="","",E5*F5)</f>
      </c>
      <c r="J5" t="e">
        <f>MIN(C5:E5)</f>
      </c>
      <c r="K5">
        <f>SUBSTITUTE(INDEX($C$1:$E$1,MATCH(J5,C5:E5,0))," Preis","")</f>
      </c>
      <c r="L5" t="e">
        <f>IF(J5="","",J5*F5)</f>
      </c>
    </row>
    <row r="6">
      <c r="A6" t="str">
        <v>ART-500</v>
      </c>
      <c r="B6" t="str">
        <v>Alu-Profil 2m</v>
      </c>
      <c r="C6">
        <v>14.5</v>
      </c>
      <c r="D6">
        <v>13.9</v>
      </c>
      <c r="E6">
        <v>14.2</v>
      </c>
      <c r="F6">
        <v>300</v>
      </c>
      <c r="G6" t="e">
        <f>IF(C6="","",C6*F6)</f>
      </c>
      <c r="H6" t="e">
        <f>IF(D6="","",D6*F6)</f>
      </c>
      <c r="I6" t="e">
        <f>IF(E6="","",E6*F6)</f>
      </c>
      <c r="J6" t="e">
        <f>MIN(C6:E6)</f>
      </c>
      <c r="K6">
        <f>SUBSTITUTE(INDEX($C$1:$E$1,MATCH(J6,C6:E6,0))," Preis","")</f>
      </c>
      <c r="L6" t="e">
        <f>IF(J6="","",J6*F6)</f>
      </c>
    </row>
    <row r="8">
      <c r="B8" t="str">
        <v>Warenkorb gesamt (günstigstes Angebot je Artikel)</v>
      </c>
      <c r="L8" t="e">
        <f>SUM(L2:L6)</f>
      </c>
    </row>
    <row r="9">
      <c r="B9" t="str">
        <v>Lieferant A Summe (nur angebotene Artikel)</v>
      </c>
      <c r="G9" t="e">
        <f>SUM(G2:G6)</f>
      </c>
    </row>
    <row r="10">
      <c r="B10" t="str">
        <v>Lieferant B Summe (nur angebotene Artikel)</v>
      </c>
      <c r="H10" t="e">
        <f>SUM(H2:H6)</f>
      </c>
    </row>
    <row r="11">
      <c r="B11" t="str">
        <v>Lieferant C Summe (nur angebotene Artikel)</v>
      </c>
      <c r="I11" t="e">
        <f>SUM(I2:I6)</f>
      </c>
    </row>
  </sheetData>
  <ignoredErrors>
    <ignoredError numberStoredAsText="1" sqref="A1:L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cols>
    <col min="1" max="1" width="100.83203125" customWidth="1"/>
  </cols>
  <sheetData>
    <row r="1">
      <c r="A1" t="str">
        <v>CostRift — Angebotsvergleich-Vorlage</v>
      </c>
    </row>
    <row r="3">
      <c r="A3" t="str">
        <v>So verwenden Sie diese Vorlage</v>
      </c>
    </row>
    <row r="4">
      <c r="A4" t="str">
        <v>1. Ersetzen Sie die 5 Beispielzeilen durch Ihre eigenen Artikel. Eine Zeile pro Artikel.</v>
      </c>
    </row>
    <row r="5">
      <c r="A5" t="str">
        <v>2. Tragen Sie den Preis jedes Lieferanten in die Spalten Lieferant A/B/C Preis ein. Lassen Sie ein Feld leer, wenn kein Angebot vorliegt — tragen Sie keine 0 ein.</v>
      </c>
    </row>
    <row r="6">
      <c r="A6" t="str">
        <v>3. Tragen Sie die benötigte Menge je Artikel ein.</v>
      </c>
    </row>
    <row r="7">
      <c r="A7" t="str">
        <v>4. Summe, Günstigster Preis, Günstigster Lieferant und Günstigste Summe berechnen sich automatisch. Kopieren Sie die Formeln für weitere Zeilen.</v>
      </c>
    </row>
    <row r="8">
      <c r="A8" t="str">
        <v>5. Die Zeile „Warenkorb gesamt“ (günstigstes Angebot je Artikel) steht den Summen der einzelnen Lieferanten gegenüber.</v>
      </c>
    </row>
    <row r="10">
      <c r="A10" t="str">
        <v>Ein Hinweis zu den Lieferanten-Summen</v>
      </c>
    </row>
    <row r="11">
      <c r="A11" t="str">
        <v>Die Zeilen „Lieferant A/B/C Summe“ addieren nur die Artikel, die dieser Lieferant tatsächlich angeboten hat. Hat ein Lieferant nicht jeden Artikel angeboten, ist diese Summe kein echter Gesamtpreis für „alles von einem Lieferanten“ — sie zeigt nur ungefähr, wie viel der günstigste-Preis-je-Artikel-Ansatz sparen könnte.</v>
      </c>
    </row>
    <row r="13">
      <c r="A13" t="str">
        <v>Was diese Vorlage leistet</v>
      </c>
    </row>
    <row r="14">
      <c r="A14" t="str">
        <v>- Vergleicht die Preise von bis zu 3 Lieferanten für dieselbe Artikelliste.</v>
      </c>
    </row>
    <row r="15">
      <c r="A15" t="str">
        <v>- Ermittelt das günstigste nutzbare Angebot je Artikel und die resultierende Warenkorbsumme.</v>
      </c>
    </row>
    <row r="16">
      <c r="A16" t="str">
        <v>- Summiert die von jedem Lieferanten angebotenen Artikel für einen groben Vergleich.</v>
      </c>
    </row>
    <row r="18">
      <c r="A18" t="str">
        <v>Was diese Vorlage nicht leistet</v>
      </c>
    </row>
    <row r="19">
      <c r="A19" t="str">
        <v>- Keine gewichtete Bewertung (z. B. Preis + Lieferzeit + Qualität).</v>
      </c>
    </row>
    <row r="20">
      <c r="A20" t="str">
        <v>- Keine Total-Cost-of-Ownership-Berechnung (Fracht, Zölle, Zahlungsbedingungen).</v>
      </c>
    </row>
    <row r="21">
      <c r="A21" t="str">
        <v>- Keine Unterstützung für mehr als 3 Lieferanten, ohne selbst Spalten zu ergänzen.</v>
      </c>
    </row>
    <row r="22">
      <c r="A22" t="str">
        <v>- Keine Währungsumrechnung. Tragen Sie alle Preise in derselben Währung ein — gemischte Währungen führen zu einem falschen „günstigsten“ Ergebnis, ohne Warnung.</v>
      </c>
    </row>
    <row r="23">
      <c r="A23" t="str">
        <v>- Keine Erkennung doppelter SKUs. Erscheint derselbe Artikel in zwei Zeilen, wird jede Zeile unabhängig berechnet — prüfen Sie die SKU-Spalte vorher auf Duplikate.</v>
      </c>
    </row>
    <row r="25">
      <c r="A25" t="str">
        <v>Wenn es unübersichtlich wird — mehr Lieferanten, mehr Artikel, wiederkehrende Angebotsrunden —</v>
      </c>
    </row>
    <row r="26">
      <c r="A26" t="str">
        <v>CostRift vergleicht die Dateien direkt: https://costrift.com/de-de/preisspiegel-lieferanten-vergleichen</v>
      </c>
    </row>
  </sheetData>
  <ignoredErrors>
    <ignoredError numberStoredAsText="1" sqref="A1:A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Angebotsvergleich</vt:lpstr>
      <vt:lpstr>Anleitung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